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2015-202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D27" i="1" l="1"/>
  <c r="F25" i="1"/>
  <c r="F27" i="1" s="1"/>
  <c r="E25" i="1"/>
  <c r="E27" i="1" s="1"/>
  <c r="D25" i="1"/>
  <c r="C25" i="1"/>
  <c r="C27" i="1" s="1"/>
  <c r="B22" i="1"/>
  <c r="B25" i="1" s="1"/>
  <c r="B27" i="1" s="1"/>
  <c r="F20" i="1"/>
  <c r="E20" i="1"/>
  <c r="E18" i="1"/>
  <c r="F16" i="1"/>
  <c r="E16" i="1"/>
  <c r="D16" i="1"/>
  <c r="C16" i="1"/>
  <c r="B16" i="1"/>
  <c r="G25" i="1" l="1"/>
  <c r="G27" i="1" s="1"/>
  <c r="G16" i="1"/>
</calcChain>
</file>

<file path=xl/sharedStrings.xml><?xml version="1.0" encoding="utf-8"?>
<sst xmlns="http://schemas.openxmlformats.org/spreadsheetml/2006/main" count="19" uniqueCount="19">
  <si>
    <t>DESCRIPCIÓN</t>
  </si>
  <si>
    <t>TOTAL</t>
  </si>
  <si>
    <t>PODER EJECUTIVO DEL ESTADO DE NAYARIT</t>
  </si>
  <si>
    <t>SECRETARÍA DE ADMINISTRACIÓN Y FINANZAS</t>
  </si>
  <si>
    <t>Dirección de Contabilidad</t>
  </si>
  <si>
    <t>( Estadísticas Fiscales)</t>
  </si>
  <si>
    <t>DESTINO DEL GASTO FAIS</t>
  </si>
  <si>
    <t>FONDO DE APORTACIONES PARA LA INFRAESTRUCTURA SOCIAL</t>
  </si>
  <si>
    <t>CONTROL Y OPERACIÓN DE LA INVERSIÓN</t>
  </si>
  <si>
    <t>PROGRAMA DE INFRAESTRUCTURA SOCIAL PARA EL DESARROLLO</t>
  </si>
  <si>
    <t>CONTRUCCIÓN, CONSERVACIÓN Y MANTENIMIENTO DE INFRAESTRUCTURA CARRETERA</t>
  </si>
  <si>
    <t>GESTIÓN TRANSPARENTE Y RESPONSABLE DE LOS RECURSOS PÚBLICOS</t>
  </si>
  <si>
    <t>SERVICIOS BÁSICOS DE AGUA POTABLE, ALCANTARILLADO Y SANEAMIENTO</t>
  </si>
  <si>
    <t>CONSOLIDACIÓN DE ASENTAMIENTOS HUMANOS Y VIVIENDA DE CALIDAD</t>
  </si>
  <si>
    <t>SALUD INTEGRAL</t>
  </si>
  <si>
    <t>SUBTOTAL FISE</t>
  </si>
  <si>
    <t>APORTACIONES A LOS MUNICIPIOS (FAIS MUNICIPAL)</t>
  </si>
  <si>
    <t>SUBTOTAL FAIS MUNICIPAL</t>
  </si>
  <si>
    <t>ESTUDIOS DE PREINVERSIÓN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</si>
</sst>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4" fontId="0" fillId="0" borderId="0" xfId="0" applyNumberFormat="1"/>
    <xf numFmtId="44" fontId="2" fillId="3" borderId="1" xfId="1" applyFont="1" applyFill="1" applyBorder="1"/>
    <xf numFmtId="43" fontId="3" fillId="0" borderId="4" xfId="2" applyNumberFormat="1" applyFont="1" applyBorder="1" applyAlignment="1">
      <alignment vertical="top"/>
    </xf>
    <xf numFmtId="0" fontId="3" fillId="0" borderId="4" xfId="0" applyFont="1" applyBorder="1" applyAlignment="1">
      <alignment horizontal="justify" vertical="top" wrapText="1"/>
    </xf>
    <xf numFmtId="44" fontId="3" fillId="0" borderId="6" xfId="1" applyFont="1" applyBorder="1" applyAlignment="1">
      <alignment vertical="top"/>
    </xf>
    <xf numFmtId="43" fontId="3" fillId="0" borderId="6" xfId="2" applyFont="1" applyBorder="1" applyAlignment="1">
      <alignment vertical="top"/>
    </xf>
    <xf numFmtId="43" fontId="3" fillId="0" borderId="4" xfId="2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43" fontId="6" fillId="0" borderId="8" xfId="2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44" fontId="3" fillId="4" borderId="3" xfId="1" applyFont="1" applyFill="1" applyBorder="1" applyAlignment="1">
      <alignment vertical="top"/>
    </xf>
    <xf numFmtId="44" fontId="6" fillId="3" borderId="5" xfId="1" applyFont="1" applyFill="1" applyBorder="1" applyAlignment="1">
      <alignment vertical="center"/>
    </xf>
    <xf numFmtId="44" fontId="6" fillId="3" borderId="6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6</xdr:row>
      <xdr:rowOff>88900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1" t="3223" r="76599" b="86807"/>
        <a:stretch/>
      </xdr:blipFill>
      <xdr:spPr bwMode="auto">
        <a:xfrm>
          <a:off x="0" y="0"/>
          <a:ext cx="1133475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828675</xdr:colOff>
      <xdr:row>0</xdr:row>
      <xdr:rowOff>38100</xdr:rowOff>
    </xdr:from>
    <xdr:to>
      <xdr:col>6</xdr:col>
      <xdr:colOff>171450</xdr:colOff>
      <xdr:row>2</xdr:row>
      <xdr:rowOff>114300</xdr:rowOff>
    </xdr:to>
    <xdr:pic>
      <xdr:nvPicPr>
        <xdr:cNvPr id="3" name="Picture 3" descr="logona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77375" y="38100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8" sqref="A8"/>
    </sheetView>
  </sheetViews>
  <sheetFormatPr baseColWidth="10" defaultRowHeight="15" x14ac:dyDescent="0.25"/>
  <cols>
    <col min="1" max="1" width="63.7109375" customWidth="1"/>
    <col min="2" max="7" width="17" customWidth="1"/>
  </cols>
  <sheetData>
    <row r="1" spans="1:7" ht="12.6" customHeight="1" x14ac:dyDescent="0.25"/>
    <row r="2" spans="1:7" ht="12.6" customHeight="1" x14ac:dyDescent="0.25"/>
    <row r="3" spans="1:7" ht="12.6" customHeight="1" x14ac:dyDescent="0.25"/>
    <row r="4" spans="1:7" ht="12.6" customHeight="1" x14ac:dyDescent="0.25">
      <c r="F4" s="21" t="s">
        <v>3</v>
      </c>
      <c r="G4" s="21"/>
    </row>
    <row r="5" spans="1:7" ht="12.6" customHeight="1" x14ac:dyDescent="0.25">
      <c r="F5" s="21" t="s">
        <v>4</v>
      </c>
      <c r="G5" s="21"/>
    </row>
    <row r="6" spans="1:7" ht="12.6" customHeight="1" x14ac:dyDescent="0.25"/>
    <row r="7" spans="1:7" ht="12.6" customHeight="1" x14ac:dyDescent="0.25"/>
    <row r="8" spans="1:7" ht="12.6" customHeight="1" x14ac:dyDescent="0.25"/>
    <row r="9" spans="1:7" ht="12.6" customHeight="1" x14ac:dyDescent="0.25">
      <c r="A9" s="20" t="s">
        <v>2</v>
      </c>
      <c r="B9" s="20"/>
      <c r="C9" s="20"/>
      <c r="D9" s="20"/>
      <c r="E9" s="20"/>
      <c r="F9" s="20"/>
      <c r="G9" s="20"/>
    </row>
    <row r="10" spans="1:7" ht="12.6" customHeight="1" x14ac:dyDescent="0.25">
      <c r="A10" s="20" t="s">
        <v>7</v>
      </c>
      <c r="B10" s="20"/>
      <c r="C10" s="20"/>
      <c r="D10" s="20"/>
      <c r="E10" s="20"/>
      <c r="F10" s="20"/>
      <c r="G10" s="20"/>
    </row>
    <row r="11" spans="1:7" ht="12.6" customHeight="1" x14ac:dyDescent="0.25">
      <c r="A11" s="20" t="s">
        <v>6</v>
      </c>
      <c r="B11" s="20"/>
      <c r="C11" s="20"/>
      <c r="D11" s="20"/>
      <c r="E11" s="20"/>
      <c r="F11" s="20"/>
      <c r="G11" s="20"/>
    </row>
    <row r="12" spans="1:7" ht="12.6" customHeight="1" x14ac:dyDescent="0.25">
      <c r="A12" s="20" t="s">
        <v>5</v>
      </c>
      <c r="B12" s="20"/>
      <c r="C12" s="20"/>
      <c r="D12" s="20"/>
      <c r="E12" s="20"/>
      <c r="F12" s="20"/>
      <c r="G12" s="20"/>
    </row>
    <row r="13" spans="1:7" ht="12.6" customHeight="1" x14ac:dyDescent="0.25"/>
    <row r="14" spans="1:7" ht="30" customHeight="1" x14ac:dyDescent="0.25">
      <c r="A14" s="19" t="s">
        <v>0</v>
      </c>
      <c r="B14" s="19">
        <v>2015</v>
      </c>
      <c r="C14" s="19">
        <v>2016</v>
      </c>
      <c r="D14" s="19">
        <v>2017</v>
      </c>
      <c r="E14" s="19">
        <v>2018</v>
      </c>
      <c r="F14" s="19">
        <v>2019</v>
      </c>
      <c r="G14" s="19">
        <v>2020</v>
      </c>
    </row>
    <row r="15" spans="1:7" ht="27" customHeight="1" x14ac:dyDescent="0.25">
      <c r="A15" s="8" t="s">
        <v>16</v>
      </c>
      <c r="B15" s="16">
        <v>471539747</v>
      </c>
      <c r="C15" s="16">
        <v>512505872</v>
      </c>
      <c r="D15" s="16">
        <v>590169990</v>
      </c>
      <c r="E15" s="16">
        <v>643743232.00999999</v>
      </c>
      <c r="F15" s="16">
        <v>759342037.63999999</v>
      </c>
      <c r="G15" s="16">
        <v>823076743.26999998</v>
      </c>
    </row>
    <row r="16" spans="1:7" ht="27" customHeight="1" x14ac:dyDescent="0.25">
      <c r="A16" s="15" t="s">
        <v>17</v>
      </c>
      <c r="B16" s="18">
        <f t="shared" ref="B16:F16" si="0">SUM(B15)</f>
        <v>471539747</v>
      </c>
      <c r="C16" s="18">
        <f t="shared" si="0"/>
        <v>512505872</v>
      </c>
      <c r="D16" s="18">
        <f t="shared" si="0"/>
        <v>590169990</v>
      </c>
      <c r="E16" s="18">
        <f t="shared" si="0"/>
        <v>643743232.00999999</v>
      </c>
      <c r="F16" s="18">
        <f t="shared" si="0"/>
        <v>759342037.63999999</v>
      </c>
      <c r="G16" s="18">
        <f t="shared" ref="G16" si="1">SUM(G15)</f>
        <v>823076743.26999998</v>
      </c>
    </row>
    <row r="17" spans="1:7" ht="27" customHeight="1" x14ac:dyDescent="0.25">
      <c r="A17" s="9" t="s">
        <v>8</v>
      </c>
      <c r="B17" s="5">
        <v>0</v>
      </c>
      <c r="C17" s="5">
        <v>191142.99</v>
      </c>
      <c r="D17" s="5">
        <v>0</v>
      </c>
      <c r="E17" s="5">
        <v>0</v>
      </c>
      <c r="F17" s="5">
        <v>386298.91</v>
      </c>
      <c r="G17" s="5">
        <v>0</v>
      </c>
    </row>
    <row r="18" spans="1:7" ht="27" customHeight="1" x14ac:dyDescent="0.25">
      <c r="A18" s="9" t="s">
        <v>18</v>
      </c>
      <c r="B18" s="6">
        <v>0</v>
      </c>
      <c r="C18" s="6">
        <v>150000</v>
      </c>
      <c r="D18" s="6">
        <v>311700</v>
      </c>
      <c r="E18" s="6">
        <f>193149.6+386299.2</f>
        <v>579448.80000000005</v>
      </c>
      <c r="F18" s="6">
        <v>0</v>
      </c>
      <c r="G18" s="6">
        <v>0</v>
      </c>
    </row>
    <row r="19" spans="1:7" ht="27" customHeight="1" x14ac:dyDescent="0.25">
      <c r="A19" s="4" t="s">
        <v>10</v>
      </c>
      <c r="B19" s="3">
        <v>10192761.26</v>
      </c>
      <c r="C19" s="3">
        <v>33513.07</v>
      </c>
      <c r="D19" s="3">
        <v>0</v>
      </c>
      <c r="E19" s="3">
        <v>0</v>
      </c>
      <c r="F19" s="7">
        <v>0</v>
      </c>
      <c r="G19" s="7">
        <v>0</v>
      </c>
    </row>
    <row r="20" spans="1:7" ht="27" customHeight="1" x14ac:dyDescent="0.25">
      <c r="A20" s="9" t="s">
        <v>9</v>
      </c>
      <c r="B20" s="3">
        <v>26742889.02</v>
      </c>
      <c r="C20" s="3">
        <v>40582074.020000003</v>
      </c>
      <c r="D20" s="3">
        <v>60026798.859999999</v>
      </c>
      <c r="E20" s="3">
        <f>5918869+52514950.91</f>
        <v>58433819.909999996</v>
      </c>
      <c r="F20" s="7">
        <f>9997626.7+69256412.7+4197732.5</f>
        <v>83451771.900000006</v>
      </c>
      <c r="G20" s="7">
        <f>10205219.29+4999996</f>
        <v>15205215.289999999</v>
      </c>
    </row>
    <row r="21" spans="1:7" ht="27" customHeight="1" x14ac:dyDescent="0.25">
      <c r="A21" s="10" t="s">
        <v>11</v>
      </c>
      <c r="B21" s="3">
        <v>3446.24</v>
      </c>
      <c r="C21" s="3">
        <v>3451.84</v>
      </c>
      <c r="D21" s="3">
        <v>9.2799999999999994</v>
      </c>
      <c r="E21" s="3"/>
      <c r="F21" s="7">
        <v>1421</v>
      </c>
      <c r="G21" s="7">
        <v>388.6</v>
      </c>
    </row>
    <row r="22" spans="1:7" ht="27" customHeight="1" x14ac:dyDescent="0.25">
      <c r="A22" s="4" t="s">
        <v>12</v>
      </c>
      <c r="B22" s="3">
        <f>2723231.35+2741376.52+4830725.95</f>
        <v>10295333.82</v>
      </c>
      <c r="C22" s="3">
        <v>4985582.8499999996</v>
      </c>
      <c r="D22" s="3">
        <v>0</v>
      </c>
      <c r="E22" s="3">
        <v>6034250</v>
      </c>
      <c r="F22" s="7">
        <v>0</v>
      </c>
      <c r="G22" s="7">
        <v>0</v>
      </c>
    </row>
    <row r="23" spans="1:7" ht="27" customHeight="1" x14ac:dyDescent="0.25">
      <c r="A23" s="10" t="s">
        <v>13</v>
      </c>
      <c r="B23" s="3">
        <v>27921112</v>
      </c>
      <c r="C23" s="3">
        <v>24944820.579999998</v>
      </c>
      <c r="D23" s="3">
        <v>20928786</v>
      </c>
      <c r="E23" s="3">
        <v>24972363</v>
      </c>
      <c r="F23" s="7">
        <v>20738455</v>
      </c>
      <c r="G23" s="7">
        <v>20000131</v>
      </c>
    </row>
    <row r="24" spans="1:7" ht="27" customHeight="1" x14ac:dyDescent="0.25">
      <c r="A24" s="10" t="s">
        <v>14</v>
      </c>
      <c r="B24" s="3">
        <v>0</v>
      </c>
      <c r="C24" s="3">
        <v>0</v>
      </c>
      <c r="D24" s="3">
        <v>0</v>
      </c>
      <c r="E24" s="3">
        <v>0</v>
      </c>
      <c r="F24" s="7">
        <v>0</v>
      </c>
      <c r="G24" s="7">
        <v>0</v>
      </c>
    </row>
    <row r="25" spans="1:7" ht="27" customHeight="1" x14ac:dyDescent="0.25">
      <c r="A25" s="14" t="s">
        <v>15</v>
      </c>
      <c r="B25" s="17">
        <f t="shared" ref="B25:F25" si="2">SUM(B17:B24)</f>
        <v>75155542.340000004</v>
      </c>
      <c r="C25" s="17">
        <f t="shared" si="2"/>
        <v>70890585.350000009</v>
      </c>
      <c r="D25" s="17">
        <f t="shared" si="2"/>
        <v>81267294.140000001</v>
      </c>
      <c r="E25" s="17">
        <f t="shared" si="2"/>
        <v>90019881.709999993</v>
      </c>
      <c r="F25" s="17">
        <f t="shared" si="2"/>
        <v>104577946.81</v>
      </c>
      <c r="G25" s="17">
        <f t="shared" ref="G25" si="3">SUM(G17:G24)</f>
        <v>35205734.890000001</v>
      </c>
    </row>
    <row r="26" spans="1:7" ht="20.100000000000001" customHeight="1" x14ac:dyDescent="0.25">
      <c r="A26" s="12"/>
      <c r="B26" s="11"/>
      <c r="C26" s="11"/>
      <c r="D26" s="11"/>
      <c r="E26" s="11"/>
      <c r="F26" s="11"/>
      <c r="G26" s="11"/>
    </row>
    <row r="27" spans="1:7" x14ac:dyDescent="0.25">
      <c r="A27" s="13" t="s">
        <v>1</v>
      </c>
      <c r="B27" s="2">
        <f t="shared" ref="B27:F27" si="4">+B15+B25</f>
        <v>546695289.34000003</v>
      </c>
      <c r="C27" s="2">
        <f t="shared" si="4"/>
        <v>583396457.35000002</v>
      </c>
      <c r="D27" s="2">
        <f t="shared" si="4"/>
        <v>671437284.13999999</v>
      </c>
      <c r="E27" s="2">
        <f t="shared" si="4"/>
        <v>733763113.72000003</v>
      </c>
      <c r="F27" s="2">
        <f t="shared" si="4"/>
        <v>863919984.45000005</v>
      </c>
      <c r="G27" s="2">
        <f t="shared" ref="G27" si="5">+G15+G25</f>
        <v>858282478.15999997</v>
      </c>
    </row>
    <row r="28" spans="1:7" x14ac:dyDescent="0.25">
      <c r="B28" s="1"/>
      <c r="C28" s="1"/>
      <c r="D28" s="1"/>
      <c r="E28" s="1"/>
      <c r="F28" s="1"/>
      <c r="G28" s="1"/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B32" s="1"/>
      <c r="C32" s="1"/>
      <c r="D32" s="1"/>
      <c r="E32" s="1"/>
      <c r="F32" s="1"/>
      <c r="G32" s="1"/>
    </row>
  </sheetData>
  <mergeCells count="6">
    <mergeCell ref="A12:G12"/>
    <mergeCell ref="A9:G9"/>
    <mergeCell ref="A11:G11"/>
    <mergeCell ref="A10:G10"/>
    <mergeCell ref="F4:G4"/>
    <mergeCell ref="F5:G5"/>
  </mergeCells>
  <printOptions horizontalCentered="1"/>
  <pageMargins left="0" right="0" top="0.35433070866141736" bottom="0.35433070866141736" header="0.31496062992125984" footer="0.31496062992125984"/>
  <pageSetup paperSize="11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2015-2020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A.. Sanchez Becerra</dc:creator>
  <cp:lastModifiedBy>Jose Luis Rivera Hernandez</cp:lastModifiedBy>
  <cp:lastPrinted>2021-03-30T15:52:22Z</cp:lastPrinted>
  <dcterms:created xsi:type="dcterms:W3CDTF">2019-05-15T20:40:34Z</dcterms:created>
  <dcterms:modified xsi:type="dcterms:W3CDTF">2021-03-30T15:52:53Z</dcterms:modified>
</cp:coreProperties>
</file>